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" sheetId="1" r:id="rId1"/>
  </sheets>
  <calcPr calcId="145621"/>
</workbook>
</file>

<file path=xl/calcChain.xml><?xml version="1.0" encoding="utf-8"?>
<calcChain xmlns="http://schemas.openxmlformats.org/spreadsheetml/2006/main">
  <c r="Q13" i="1" l="1"/>
  <c r="Q16" i="1"/>
  <c r="Q17" i="1"/>
  <c r="Q18" i="1"/>
  <c r="Q3" i="1"/>
  <c r="Q4" i="1"/>
  <c r="Q5" i="1"/>
  <c r="Q6" i="1"/>
  <c r="Q7" i="1"/>
  <c r="Q8" i="1"/>
  <c r="Q9" i="1"/>
  <c r="Q10" i="1"/>
  <c r="Q11" i="1"/>
  <c r="Q14" i="1"/>
  <c r="Q12" i="1"/>
  <c r="Q15" i="1"/>
</calcChain>
</file>

<file path=xl/sharedStrings.xml><?xml version="1.0" encoding="utf-8"?>
<sst xmlns="http://schemas.openxmlformats.org/spreadsheetml/2006/main" count="54" uniqueCount="37">
  <si>
    <t>0</t>
  </si>
  <si>
    <t>projekt v realizaci</t>
  </si>
  <si>
    <t>Sekundární odprášení haly KKO</t>
  </si>
  <si>
    <t>Odprášení spalin a odprášení uzlů na aglomeraci č. 2</t>
  </si>
  <si>
    <t>Ekologizace kotlů K1 - K4 na Teplárně Karviná</t>
  </si>
  <si>
    <t>Synthesia, a.s. - Teplárna Zelená louka - Ekologizace energetického zdroje s využitím fluidního spalování a OZE</t>
  </si>
  <si>
    <t>Snížení emisí NOx a TZL na Elektrárně Mělník I, kotel K1-K6</t>
  </si>
  <si>
    <t>Rekonstrukce a modernizace úpravny vody Plzeň</t>
  </si>
  <si>
    <t>Ekologizace energetického zdroje v Lovochemii, a.s.</t>
  </si>
  <si>
    <t>Mladoboleslavsko, čištění a odkanalizování odpadních vod II</t>
  </si>
  <si>
    <t>Snížení emisí TZL, NOx a SO2 na kotli K14 teplárny E3 společnosti ENERGETIKA TŘINEC, a.s</t>
  </si>
  <si>
    <t>Autobusy CNG v DPO</t>
  </si>
  <si>
    <t>Ekologizace kotle K14 v Elektrárně Třebovice</t>
  </si>
  <si>
    <t>Likvidace povrchových areálů po hlubinné těžbě uranu - DIAMO s.p., o.z. TÚU Stráž pod Ralskem</t>
  </si>
  <si>
    <t>Ústí nad Orlicí - kanalizace a ČOV</t>
  </si>
  <si>
    <t>Ekologizace kotlů K8, K9, K10 teplárny ArcelorMittal Energy Ostrava s.r.o. za účelem snížení emisí NOx včetně instalace nových hořáků</t>
  </si>
  <si>
    <t>Ekologizace a obnova teplárny v Plané nad Lužnicí</t>
  </si>
  <si>
    <t>Název projektu / Title of the project</t>
  </si>
  <si>
    <t>Identifikační číslo Projektu / Project ID Number</t>
  </si>
  <si>
    <t>Stav projektu / State of Project Development</t>
  </si>
  <si>
    <t>1. Datum podání žádosti na SFŽP / Project Application submitted</t>
  </si>
  <si>
    <t>2. Datum schválení Řídícím orgánem / Project approved by Managing Authority</t>
  </si>
  <si>
    <t xml:space="preserve">3. Plánované datum zahájení zadávacího řízení na zhotovitele / Expected Start of the Tender Procedure </t>
  </si>
  <si>
    <t>4. Datum podpisu Rozhodnutí o poskytnutí dotace / Decision to Provide a Subsidy confirmed</t>
  </si>
  <si>
    <t>5. Plánované datum zahájení projektu / Expected Start of Project Realisation</t>
  </si>
  <si>
    <t>6. Skutečné datum zahájení projektu / Real Start of Project Realisation</t>
  </si>
  <si>
    <t>7. Plánované datum ukončení projektu / Expected End of Project Realisation</t>
  </si>
  <si>
    <t>8. Skutečné datum ukončení projektu / Real End of Project Realisation</t>
  </si>
  <si>
    <t>1. Celkové investiční náklady / Total investment costs (= 2.+3.+4.+5.)</t>
  </si>
  <si>
    <t xml:space="preserve">2. Podpora Společenství / Community assistance (Dotace ERDF/FS) </t>
  </si>
  <si>
    <t>4. Vnitrostátní soukromé zdroje / National private</t>
  </si>
  <si>
    <r>
      <t xml:space="preserve">5. Jiné zdroje / Other sources </t>
    </r>
    <r>
      <rPr>
        <sz val="10"/>
        <color indexed="8"/>
        <rFont val="Calibri"/>
        <family val="2"/>
      </rPr>
      <t>(nezpůsobilé výdaje dle ID OPŽP, kap. 5)</t>
    </r>
  </si>
  <si>
    <t>Celkové investiční náklady v EUR /Total Investments Cost in EUR</t>
  </si>
  <si>
    <t>Kurz EUR/CZK při schválení Řídícím orgánem / EUR/CZK Exchange for date of Approval by Managing Authoriry</t>
  </si>
  <si>
    <t>Snížení emisí z kotle K2, K3 a K5 v Elektrárně Opatovice / Power Plant Opatovice Emission Reduction of Boilers K2,K3 and K5</t>
  </si>
  <si>
    <t xml:space="preserve">3. Vnitrostátní zdroje </t>
  </si>
  <si>
    <t>1..9.2013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</si>
</sst>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[$€-2]\ #,##0.00"/>
    <numFmt numFmtId="166" formatCode="0.000"/>
  </numFmts>
  <fonts count="6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14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6" fontId="5" fillId="3" borderId="18" xfId="0" applyNumberFormat="1" applyFont="1" applyFill="1" applyBorder="1" applyAlignment="1">
      <alignment horizontal="center" vertical="center"/>
    </xf>
    <xf numFmtId="166" fontId="5" fillId="3" borderId="21" xfId="0" applyNumberFormat="1" applyFont="1" applyFill="1" applyBorder="1" applyAlignment="1">
      <alignment horizontal="center" vertical="center"/>
    </xf>
    <xf numFmtId="14" fontId="5" fillId="3" borderId="22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65" fontId="5" fillId="3" borderId="2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Normal="100" workbookViewId="0">
      <selection activeCell="K9" sqref="K9"/>
    </sheetView>
  </sheetViews>
  <sheetFormatPr defaultRowHeight="12.75" x14ac:dyDescent="0.2"/>
  <cols>
    <col min="1" max="1" width="30.42578125" customWidth="1"/>
    <col min="2" max="2" width="16" customWidth="1"/>
    <col min="3" max="3" width="17.28515625" customWidth="1"/>
    <col min="4" max="4" width="12.42578125" customWidth="1"/>
    <col min="5" max="5" width="12.140625" customWidth="1"/>
    <col min="6" max="6" width="13.5703125" customWidth="1"/>
    <col min="7" max="7" width="15.28515625" customWidth="1"/>
    <col min="8" max="8" width="14.140625" customWidth="1"/>
    <col min="9" max="9" width="12.5703125" customWidth="1"/>
    <col min="10" max="10" width="13.7109375" customWidth="1"/>
    <col min="11" max="11" width="18.28515625" customWidth="1"/>
    <col min="12" max="12" width="19.42578125" customWidth="1"/>
    <col min="13" max="13" width="15.28515625" customWidth="1"/>
    <col min="14" max="14" width="12.85546875" customWidth="1"/>
    <col min="15" max="15" width="16" hidden="1" customWidth="1"/>
    <col min="16" max="16" width="18" hidden="1" customWidth="1"/>
    <col min="17" max="17" width="18" bestFit="1" customWidth="1"/>
    <col min="18" max="18" width="20" bestFit="1" customWidth="1"/>
  </cols>
  <sheetData>
    <row r="1" spans="1:18" ht="13.5" thickBot="1" x14ac:dyDescent="0.25"/>
    <row r="2" spans="1:18" ht="147.75" customHeight="1" thickBot="1" x14ac:dyDescent="0.25">
      <c r="A2" s="1" t="s">
        <v>17</v>
      </c>
      <c r="B2" s="2" t="s">
        <v>18</v>
      </c>
      <c r="C2" s="3" t="s">
        <v>19</v>
      </c>
      <c r="D2" s="4" t="s">
        <v>20</v>
      </c>
      <c r="E2" s="5" t="s">
        <v>21</v>
      </c>
      <c r="F2" s="5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7" t="s">
        <v>27</v>
      </c>
      <c r="L2" s="8" t="s">
        <v>28</v>
      </c>
      <c r="M2" s="6" t="s">
        <v>29</v>
      </c>
      <c r="N2" s="7" t="s">
        <v>35</v>
      </c>
      <c r="O2" s="8" t="s">
        <v>30</v>
      </c>
      <c r="P2" s="9" t="s">
        <v>31</v>
      </c>
      <c r="Q2" s="10" t="s">
        <v>32</v>
      </c>
      <c r="R2" s="11" t="s">
        <v>33</v>
      </c>
    </row>
    <row r="3" spans="1:18" ht="25.5" x14ac:dyDescent="0.2">
      <c r="A3" s="12" t="s">
        <v>3</v>
      </c>
      <c r="B3" s="12">
        <v>17820566</v>
      </c>
      <c r="C3" s="13" t="s">
        <v>1</v>
      </c>
      <c r="D3" s="14">
        <v>41057</v>
      </c>
      <c r="E3" s="14">
        <v>41256</v>
      </c>
      <c r="F3" s="14">
        <v>40848</v>
      </c>
      <c r="G3" s="14">
        <v>41646</v>
      </c>
      <c r="H3" s="14">
        <v>41641</v>
      </c>
      <c r="I3" s="14">
        <v>41641</v>
      </c>
      <c r="J3" s="14">
        <v>42236</v>
      </c>
      <c r="K3" s="14"/>
      <c r="L3" s="18">
        <v>1066546030</v>
      </c>
      <c r="M3" s="18">
        <v>748456110</v>
      </c>
      <c r="N3" s="25">
        <v>44026830</v>
      </c>
      <c r="O3" s="22"/>
      <c r="P3" s="21"/>
      <c r="Q3" s="20">
        <f t="shared" ref="Q3:Q11" si="0">L3/R3</f>
        <v>42279633.314833902</v>
      </c>
      <c r="R3" s="31">
        <v>25.225999999999999</v>
      </c>
    </row>
    <row r="4" spans="1:18" ht="25.5" x14ac:dyDescent="0.2">
      <c r="A4" s="12" t="s">
        <v>4</v>
      </c>
      <c r="B4" s="12">
        <v>16606975</v>
      </c>
      <c r="C4" s="13" t="s">
        <v>1</v>
      </c>
      <c r="D4" s="14">
        <v>40850</v>
      </c>
      <c r="E4" s="14">
        <v>41256</v>
      </c>
      <c r="F4" s="14">
        <v>41003</v>
      </c>
      <c r="G4" s="14">
        <v>41579</v>
      </c>
      <c r="H4" s="14">
        <v>41375</v>
      </c>
      <c r="I4" s="14">
        <v>41299</v>
      </c>
      <c r="J4" s="14">
        <v>42339</v>
      </c>
      <c r="K4" s="14"/>
      <c r="L4" s="18">
        <v>676118044</v>
      </c>
      <c r="M4" s="18">
        <v>168337400</v>
      </c>
      <c r="N4" s="25">
        <v>29706600</v>
      </c>
      <c r="O4" s="22"/>
      <c r="P4" s="21"/>
      <c r="Q4" s="20">
        <f t="shared" si="0"/>
        <v>26802427.812574331</v>
      </c>
      <c r="R4" s="31">
        <v>25.225999999999999</v>
      </c>
    </row>
    <row r="5" spans="1:18" ht="51" x14ac:dyDescent="0.2">
      <c r="A5" s="12" t="s">
        <v>5</v>
      </c>
      <c r="B5" s="12">
        <v>16891138</v>
      </c>
      <c r="C5" s="13" t="s">
        <v>1</v>
      </c>
      <c r="D5" s="14">
        <v>40875</v>
      </c>
      <c r="E5" s="14">
        <v>41256</v>
      </c>
      <c r="F5" s="14">
        <v>41365</v>
      </c>
      <c r="G5" s="14">
        <v>41715</v>
      </c>
      <c r="H5" s="14">
        <v>41645</v>
      </c>
      <c r="I5" s="14">
        <v>41548</v>
      </c>
      <c r="J5" s="14">
        <v>42185</v>
      </c>
      <c r="K5" s="14"/>
      <c r="L5" s="18">
        <v>1104125000</v>
      </c>
      <c r="M5" s="18">
        <v>310250000</v>
      </c>
      <c r="N5" s="25">
        <v>54750000</v>
      </c>
      <c r="O5" s="22"/>
      <c r="P5" s="21"/>
      <c r="Q5" s="20">
        <f t="shared" si="0"/>
        <v>43769325.299294382</v>
      </c>
      <c r="R5" s="31">
        <v>25.225999999999999</v>
      </c>
    </row>
    <row r="6" spans="1:18" x14ac:dyDescent="0.2">
      <c r="A6" s="12" t="s">
        <v>2</v>
      </c>
      <c r="B6" s="12">
        <v>17820620</v>
      </c>
      <c r="C6" s="13" t="s">
        <v>1</v>
      </c>
      <c r="D6" s="14">
        <v>41057</v>
      </c>
      <c r="E6" s="14">
        <v>41127</v>
      </c>
      <c r="F6" s="14">
        <v>40996</v>
      </c>
      <c r="G6" s="14">
        <v>41599</v>
      </c>
      <c r="H6" s="14">
        <v>41376</v>
      </c>
      <c r="I6" s="14">
        <v>41376</v>
      </c>
      <c r="J6" s="14">
        <v>42318</v>
      </c>
      <c r="K6" s="14"/>
      <c r="L6" s="18">
        <v>1088075560</v>
      </c>
      <c r="M6" s="18">
        <v>669548655</v>
      </c>
      <c r="N6" s="25">
        <v>118155645</v>
      </c>
      <c r="O6" s="22"/>
      <c r="P6" s="21"/>
      <c r="Q6" s="20">
        <f t="shared" si="0"/>
        <v>43078452.767440021</v>
      </c>
      <c r="R6" s="31">
        <v>25.257999999999999</v>
      </c>
    </row>
    <row r="7" spans="1:18" ht="25.5" x14ac:dyDescent="0.2">
      <c r="A7" s="12" t="s">
        <v>6</v>
      </c>
      <c r="B7" s="12">
        <v>19026720</v>
      </c>
      <c r="C7" s="13" t="s">
        <v>1</v>
      </c>
      <c r="D7" s="14">
        <v>41143</v>
      </c>
      <c r="E7" s="14">
        <v>41339</v>
      </c>
      <c r="F7" s="14">
        <v>41359</v>
      </c>
      <c r="G7" s="14">
        <v>41808</v>
      </c>
      <c r="H7" s="14">
        <v>41671</v>
      </c>
      <c r="I7" s="14">
        <v>41607</v>
      </c>
      <c r="J7" s="14">
        <v>42215</v>
      </c>
      <c r="K7" s="14"/>
      <c r="L7" s="18">
        <v>1144623700</v>
      </c>
      <c r="M7" s="18">
        <v>378388000</v>
      </c>
      <c r="N7" s="25" t="s">
        <v>0</v>
      </c>
      <c r="O7" s="22"/>
      <c r="P7" s="21"/>
      <c r="Q7" s="20">
        <f t="shared" si="0"/>
        <v>44647333.931427233</v>
      </c>
      <c r="R7" s="31">
        <v>25.637</v>
      </c>
    </row>
    <row r="8" spans="1:18" ht="25.5" x14ac:dyDescent="0.2">
      <c r="A8" s="12" t="s">
        <v>7</v>
      </c>
      <c r="B8" s="12">
        <v>17455192</v>
      </c>
      <c r="C8" s="13" t="s">
        <v>1</v>
      </c>
      <c r="D8" s="14">
        <v>41003</v>
      </c>
      <c r="E8" s="14">
        <v>41228</v>
      </c>
      <c r="F8" s="14">
        <v>40998</v>
      </c>
      <c r="G8" s="14">
        <v>41558</v>
      </c>
      <c r="H8" s="14">
        <v>41500</v>
      </c>
      <c r="I8" s="14">
        <v>41500</v>
      </c>
      <c r="J8" s="14">
        <v>42460</v>
      </c>
      <c r="K8" s="14"/>
      <c r="L8" s="18">
        <v>1223541155.4300001</v>
      </c>
      <c r="M8" s="18">
        <v>623274721.55999994</v>
      </c>
      <c r="N8" s="25">
        <v>36663218.909999996</v>
      </c>
      <c r="O8" s="22"/>
      <c r="P8" s="21"/>
      <c r="Q8" s="20">
        <f t="shared" si="0"/>
        <v>48898615.435616665</v>
      </c>
      <c r="R8" s="31">
        <v>25.021999999999998</v>
      </c>
    </row>
    <row r="9" spans="1:18" ht="25.5" x14ac:dyDescent="0.2">
      <c r="A9" s="12" t="s">
        <v>8</v>
      </c>
      <c r="B9" s="12">
        <v>16901494</v>
      </c>
      <c r="C9" s="13" t="s">
        <v>1</v>
      </c>
      <c r="D9" s="14">
        <v>40876</v>
      </c>
      <c r="E9" s="14">
        <v>41256</v>
      </c>
      <c r="F9" s="14">
        <v>41152</v>
      </c>
      <c r="G9" s="14">
        <v>41599</v>
      </c>
      <c r="H9" s="14">
        <v>41428</v>
      </c>
      <c r="I9" s="14">
        <v>41428</v>
      </c>
      <c r="J9" s="14">
        <v>42248</v>
      </c>
      <c r="K9" s="14"/>
      <c r="L9" s="18">
        <v>1228162100</v>
      </c>
      <c r="M9" s="18">
        <v>337046074.89999998</v>
      </c>
      <c r="N9" s="25">
        <v>59478719.100000001</v>
      </c>
      <c r="O9" s="22"/>
      <c r="P9" s="21"/>
      <c r="Q9" s="20">
        <f t="shared" si="0"/>
        <v>48686359.31182114</v>
      </c>
      <c r="R9" s="31">
        <v>25.225999999999999</v>
      </c>
    </row>
    <row r="10" spans="1:18" ht="25.5" x14ac:dyDescent="0.2">
      <c r="A10" s="12" t="s">
        <v>9</v>
      </c>
      <c r="B10" s="12">
        <v>1275558</v>
      </c>
      <c r="C10" s="13" t="s">
        <v>1</v>
      </c>
      <c r="D10" s="14">
        <v>40100</v>
      </c>
      <c r="E10" s="14">
        <v>40352</v>
      </c>
      <c r="F10" s="14">
        <v>40898</v>
      </c>
      <c r="G10" s="14">
        <v>41318</v>
      </c>
      <c r="H10" s="14">
        <v>41114</v>
      </c>
      <c r="I10" s="14">
        <v>41114</v>
      </c>
      <c r="J10" s="14">
        <v>42308</v>
      </c>
      <c r="K10" s="14"/>
      <c r="L10" s="18">
        <v>765414025</v>
      </c>
      <c r="M10" s="18">
        <v>337705306</v>
      </c>
      <c r="N10" s="25">
        <v>19865018</v>
      </c>
      <c r="O10" s="22"/>
      <c r="P10" s="21"/>
      <c r="Q10" s="20">
        <f t="shared" si="0"/>
        <v>29690225.950349107</v>
      </c>
      <c r="R10" s="31">
        <v>25.78</v>
      </c>
    </row>
    <row r="11" spans="1:18" ht="38.25" x14ac:dyDescent="0.2">
      <c r="A11" s="12" t="s">
        <v>10</v>
      </c>
      <c r="B11" s="12">
        <v>15792931</v>
      </c>
      <c r="C11" s="13" t="s">
        <v>1</v>
      </c>
      <c r="D11" s="14">
        <v>40640</v>
      </c>
      <c r="E11" s="14">
        <v>40736</v>
      </c>
      <c r="F11" s="14">
        <v>40987</v>
      </c>
      <c r="G11" s="14">
        <v>41550</v>
      </c>
      <c r="H11" s="14">
        <v>41477</v>
      </c>
      <c r="I11" s="14">
        <v>41477</v>
      </c>
      <c r="J11" s="14">
        <v>42266</v>
      </c>
      <c r="K11" s="14"/>
      <c r="L11" s="18">
        <v>1095030734</v>
      </c>
      <c r="M11" s="18">
        <v>308048636</v>
      </c>
      <c r="N11" s="25">
        <v>54361524</v>
      </c>
      <c r="O11" s="22"/>
      <c r="P11" s="21"/>
      <c r="Q11" s="20">
        <f t="shared" si="0"/>
        <v>44985240.900501192</v>
      </c>
      <c r="R11" s="31">
        <v>24.341999999999999</v>
      </c>
    </row>
    <row r="12" spans="1:18" x14ac:dyDescent="0.2">
      <c r="A12" s="12" t="s">
        <v>11</v>
      </c>
      <c r="B12" s="12">
        <v>28013602</v>
      </c>
      <c r="C12" s="13" t="s">
        <v>1</v>
      </c>
      <c r="D12" s="14">
        <v>41723</v>
      </c>
      <c r="E12" s="15">
        <v>41814</v>
      </c>
      <c r="F12" s="15">
        <v>41824</v>
      </c>
      <c r="G12" s="15">
        <v>41961</v>
      </c>
      <c r="H12" s="15">
        <v>41935</v>
      </c>
      <c r="I12" s="16"/>
      <c r="J12" s="15">
        <v>42338</v>
      </c>
      <c r="K12" s="17"/>
      <c r="L12" s="18">
        <v>837926040.60000002</v>
      </c>
      <c r="M12" s="18">
        <v>542787207.25</v>
      </c>
      <c r="N12" s="25">
        <v>31928659.25</v>
      </c>
      <c r="O12" s="23">
        <v>534846000</v>
      </c>
      <c r="P12" s="19">
        <v>178652800</v>
      </c>
      <c r="Q12" s="20">
        <f t="shared" ref="Q12:Q18" si="1">L12/R12</f>
        <v>30544455.240039371</v>
      </c>
      <c r="R12" s="31">
        <v>27.433</v>
      </c>
    </row>
    <row r="13" spans="1:18" ht="25.5" x14ac:dyDescent="0.2">
      <c r="A13" s="12" t="s">
        <v>12</v>
      </c>
      <c r="B13" s="12">
        <v>17119864</v>
      </c>
      <c r="C13" s="13" t="s">
        <v>1</v>
      </c>
      <c r="D13" s="14">
        <v>40896</v>
      </c>
      <c r="E13" s="15">
        <v>41256</v>
      </c>
      <c r="F13" s="15">
        <v>41319</v>
      </c>
      <c r="G13" s="15">
        <v>41607</v>
      </c>
      <c r="H13" s="15">
        <v>41848</v>
      </c>
      <c r="I13" s="15">
        <v>41579</v>
      </c>
      <c r="J13" s="15">
        <v>42316</v>
      </c>
      <c r="K13" s="17"/>
      <c r="L13" s="18">
        <v>863891166</v>
      </c>
      <c r="M13" s="18">
        <v>284648908.39999998</v>
      </c>
      <c r="N13" s="25" t="s">
        <v>0</v>
      </c>
      <c r="O13" s="23"/>
      <c r="P13" s="19"/>
      <c r="Q13" s="20">
        <f t="shared" si="1"/>
        <v>34246062.237374142</v>
      </c>
      <c r="R13" s="31">
        <v>25.225999999999999</v>
      </c>
    </row>
    <row r="14" spans="1:18" ht="51" x14ac:dyDescent="0.2">
      <c r="A14" s="12" t="s">
        <v>34</v>
      </c>
      <c r="B14" s="12">
        <v>19108746</v>
      </c>
      <c r="C14" s="13" t="s">
        <v>1</v>
      </c>
      <c r="D14" s="14">
        <v>41150</v>
      </c>
      <c r="E14" s="15">
        <v>41379</v>
      </c>
      <c r="F14" s="15">
        <v>41305</v>
      </c>
      <c r="G14" s="15">
        <v>41964</v>
      </c>
      <c r="H14" s="15">
        <v>41671</v>
      </c>
      <c r="I14" s="15">
        <v>41627</v>
      </c>
      <c r="J14" s="15">
        <v>42308</v>
      </c>
      <c r="K14" s="17"/>
      <c r="L14" s="18">
        <v>1232801453.1199999</v>
      </c>
      <c r="M14" s="18">
        <v>375659114.14999998</v>
      </c>
      <c r="N14" s="25" t="s">
        <v>0</v>
      </c>
      <c r="O14" s="23">
        <v>574076040</v>
      </c>
      <c r="P14" s="19">
        <v>191358680</v>
      </c>
      <c r="Q14" s="20">
        <f t="shared" si="1"/>
        <v>47894384.348096348</v>
      </c>
      <c r="R14" s="31">
        <v>25.74</v>
      </c>
    </row>
    <row r="15" spans="1:18" ht="38.25" x14ac:dyDescent="0.2">
      <c r="A15" s="12" t="s">
        <v>13</v>
      </c>
      <c r="B15" s="12">
        <v>16149227</v>
      </c>
      <c r="C15" s="13" t="s">
        <v>1</v>
      </c>
      <c r="D15" s="14">
        <v>40736</v>
      </c>
      <c r="E15" s="15">
        <v>40856</v>
      </c>
      <c r="F15" s="15">
        <v>40980</v>
      </c>
      <c r="G15" s="15">
        <v>41968</v>
      </c>
      <c r="H15" s="15">
        <v>41781</v>
      </c>
      <c r="I15" s="15">
        <v>41886</v>
      </c>
      <c r="J15" s="15">
        <v>42369</v>
      </c>
      <c r="K15" s="17"/>
      <c r="L15" s="18">
        <v>619358892.20000005</v>
      </c>
      <c r="M15" s="18">
        <v>271655788.25</v>
      </c>
      <c r="N15" s="25">
        <v>15979752.25</v>
      </c>
      <c r="O15" s="23">
        <v>32417731</v>
      </c>
      <c r="P15" s="19">
        <v>298203343</v>
      </c>
      <c r="Q15" s="20">
        <f t="shared" si="1"/>
        <v>25075258.793522269</v>
      </c>
      <c r="R15" s="31">
        <v>24.7</v>
      </c>
    </row>
    <row r="16" spans="1:18" x14ac:dyDescent="0.2">
      <c r="A16" s="12" t="s">
        <v>14</v>
      </c>
      <c r="B16" s="12">
        <v>1288601</v>
      </c>
      <c r="C16" s="13" t="s">
        <v>1</v>
      </c>
      <c r="D16" s="14">
        <v>40144</v>
      </c>
      <c r="E16" s="15">
        <v>40318</v>
      </c>
      <c r="F16" s="15">
        <v>40603</v>
      </c>
      <c r="G16" s="15">
        <v>41229</v>
      </c>
      <c r="H16" s="15">
        <v>41043</v>
      </c>
      <c r="I16" s="15">
        <v>41004</v>
      </c>
      <c r="J16" s="15">
        <v>42369</v>
      </c>
      <c r="K16" s="17"/>
      <c r="L16" s="18">
        <v>831904905.70000005</v>
      </c>
      <c r="M16" s="18">
        <v>487640209</v>
      </c>
      <c r="N16" s="25">
        <v>28684718.170000002</v>
      </c>
      <c r="O16" s="24"/>
      <c r="P16" s="13"/>
      <c r="Q16" s="20">
        <f t="shared" si="1"/>
        <v>32572627.474549729</v>
      </c>
      <c r="R16" s="31">
        <v>25.54</v>
      </c>
    </row>
    <row r="17" spans="1:18" ht="63.75" x14ac:dyDescent="0.2">
      <c r="A17" s="12" t="s">
        <v>15</v>
      </c>
      <c r="B17" s="12">
        <v>16258660</v>
      </c>
      <c r="C17" s="13" t="s">
        <v>1</v>
      </c>
      <c r="D17" s="14">
        <v>40795</v>
      </c>
      <c r="E17" s="15">
        <v>40938</v>
      </c>
      <c r="F17" s="15">
        <v>40938</v>
      </c>
      <c r="G17" s="15">
        <v>41495</v>
      </c>
      <c r="H17" s="15" t="s">
        <v>36</v>
      </c>
      <c r="I17" s="15"/>
      <c r="J17" s="15">
        <v>42247</v>
      </c>
      <c r="K17" s="17"/>
      <c r="L17" s="18">
        <v>1190589597</v>
      </c>
      <c r="M17" s="18">
        <v>308936580</v>
      </c>
      <c r="N17" s="25">
        <v>54518220</v>
      </c>
      <c r="O17" s="24"/>
      <c r="P17" s="13"/>
      <c r="Q17" s="20">
        <f t="shared" si="1"/>
        <v>45950968.62215361</v>
      </c>
      <c r="R17" s="31">
        <v>25.91</v>
      </c>
    </row>
    <row r="18" spans="1:18" ht="26.25" thickBot="1" x14ac:dyDescent="0.25">
      <c r="A18" s="26" t="s">
        <v>16</v>
      </c>
      <c r="B18" s="26">
        <v>18228869</v>
      </c>
      <c r="C18" s="27" t="s">
        <v>1</v>
      </c>
      <c r="D18" s="33">
        <v>41147</v>
      </c>
      <c r="E18" s="28">
        <v>41379</v>
      </c>
      <c r="F18" s="28">
        <v>41344</v>
      </c>
      <c r="G18" s="28">
        <v>41603</v>
      </c>
      <c r="H18" s="28">
        <v>41466</v>
      </c>
      <c r="I18" s="28">
        <v>41515</v>
      </c>
      <c r="J18" s="28">
        <v>42369</v>
      </c>
      <c r="K18" s="34"/>
      <c r="L18" s="29">
        <v>1249748500</v>
      </c>
      <c r="M18" s="29">
        <v>253008195</v>
      </c>
      <c r="N18" s="30">
        <v>44648505</v>
      </c>
      <c r="O18" s="35"/>
      <c r="P18" s="27"/>
      <c r="Q18" s="36">
        <f t="shared" si="1"/>
        <v>48552777.777777784</v>
      </c>
      <c r="R18" s="32">
        <v>25.74</v>
      </c>
    </row>
  </sheetData>
  <pageMargins left="0.78740157499999996" right="0.78740157499999996" top="0.984251969" bottom="0.984251969" header="0.5" footer="0.5"/>
  <pageSetup paperSize="8" scale="7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Surmik Tomas</cp:lastModifiedBy>
  <cp:lastPrinted>2015-01-08T11:55:07Z</cp:lastPrinted>
  <dcterms:created xsi:type="dcterms:W3CDTF">2014-11-28T08:23:50Z</dcterms:created>
  <dcterms:modified xsi:type="dcterms:W3CDTF">2015-05-26T14:15:56Z</dcterms:modified>
</cp:coreProperties>
</file>